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7200" windowHeight="15680"/>
  </bookViews>
  <sheets>
    <sheet name="Datos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H26"/>
  <c r="I26"/>
  <c r="J26"/>
  <c r="E26"/>
  <c r="N26"/>
  <c r="J2"/>
  <c r="N2"/>
  <c r="L3"/>
  <c r="M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M3"/>
  <c r="K3"/>
  <c r="L2"/>
  <c r="K2"/>
  <c r="G2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"/>
  <c r="D26"/>
  <c r="F26"/>
  <c r="K26"/>
  <c r="L26"/>
  <c r="M26"/>
</calcChain>
</file>

<file path=xl/sharedStrings.xml><?xml version="1.0" encoding="utf-8"?>
<sst xmlns="http://schemas.openxmlformats.org/spreadsheetml/2006/main" count="43" uniqueCount="43">
  <si>
    <t>N ESTUDIANTES</t>
  </si>
  <si>
    <t>N RESPUESTAS</t>
  </si>
  <si>
    <t>% Respuestas</t>
  </si>
  <si>
    <t>%A</t>
  </si>
  <si>
    <t>%B</t>
  </si>
  <si>
    <t>%C</t>
  </si>
  <si>
    <t>Total</t>
  </si>
  <si>
    <t>Apoyo el fondo de la demanda y la forma. No quiero volver a clases. (A)</t>
  </si>
  <si>
    <t>Apoyo el fondo de la demanda, pero no la forma. Quiero volver a clases. (B)</t>
  </si>
  <si>
    <t>No apoyo ni el fondo ni la forma de la demanda. Quiero volver a clases. ( C )</t>
  </si>
  <si>
    <t>Quiero volver a clases (B+C)</t>
    <phoneticPr fontId="7" type="noConversion"/>
  </si>
  <si>
    <t>%B+C</t>
    <phoneticPr fontId="7" type="noConversion"/>
  </si>
  <si>
    <t>Arquitectura</t>
  </si>
  <si>
    <t>Geografía</t>
  </si>
  <si>
    <t>Ciencias Políticas</t>
  </si>
  <si>
    <t>CIENCIAS SOCIALES</t>
  </si>
  <si>
    <t>Antropología</t>
  </si>
  <si>
    <t>Periodismo</t>
  </si>
  <si>
    <t>Trabajo Social</t>
  </si>
  <si>
    <t>Sociología</t>
  </si>
  <si>
    <t>Psicología</t>
  </si>
  <si>
    <t>EDUCACIÓN</t>
  </si>
  <si>
    <t>Pedagogía en Historia y Geografía</t>
  </si>
  <si>
    <t>Pedagogía en Español</t>
  </si>
  <si>
    <t>Pedagogía en Filosofía</t>
  </si>
  <si>
    <t>Educación General Básica</t>
  </si>
  <si>
    <t>Pedagogía en Artes Plásticas</t>
  </si>
  <si>
    <t>Pedagogía en Educación Musical</t>
  </si>
  <si>
    <t>Pedagogía en Inglés</t>
  </si>
  <si>
    <t>HUMANIDADES Y ARTE</t>
  </si>
  <si>
    <t>Artes Visuales</t>
  </si>
  <si>
    <t>Bachillerato en Humanidades</t>
  </si>
  <si>
    <t>Licenciatura en Historia</t>
  </si>
  <si>
    <t>Traducción/Interpretación Id. Extranj.</t>
  </si>
  <si>
    <t>MEDICINA</t>
  </si>
  <si>
    <t>Fonoaudiología</t>
  </si>
  <si>
    <t>Kinesiología</t>
  </si>
  <si>
    <t>Obstetricia y Puericultura</t>
  </si>
  <si>
    <t>Tecnología Médica</t>
  </si>
  <si>
    <t>ARQUITECTURA, URB Y GEOGR.</t>
  </si>
  <si>
    <t>CIENCIAS JURÍDICAS Y SOCIALES</t>
  </si>
  <si>
    <t>FACULTAD</t>
  </si>
  <si>
    <t>CARRERA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</si>
</sst>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1" fillId="3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0" fontId="2" fillId="6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2" fillId="0" borderId="2" xfId="0" applyFont="1" applyBorder="1"/>
    <xf numFmtId="0" fontId="5" fillId="4" borderId="2" xfId="0" applyFont="1" applyFill="1" applyBorder="1" applyAlignment="1">
      <alignment horizontal="center"/>
    </xf>
    <xf numFmtId="9" fontId="2" fillId="0" borderId="2" xfId="1" applyFont="1" applyBorder="1"/>
    <xf numFmtId="9" fontId="2" fillId="0" borderId="2" xfId="1" applyFont="1" applyBorder="1" applyAlignment="1">
      <alignment horizontal="center"/>
    </xf>
    <xf numFmtId="0" fontId="2" fillId="0" borderId="0" xfId="0" applyFont="1" applyBorder="1"/>
    <xf numFmtId="9" fontId="2" fillId="0" borderId="0" xfId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7" borderId="2" xfId="1" applyFont="1" applyFill="1" applyBorder="1"/>
    <xf numFmtId="9" fontId="2" fillId="8" borderId="2" xfId="1" applyFont="1" applyFill="1" applyBorder="1"/>
    <xf numFmtId="0" fontId="5" fillId="5" borderId="3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N29"/>
  <sheetViews>
    <sheetView tabSelected="1" zoomScale="125" zoomScaleNormal="70" zoomScalePageLayoutView="70" workbookViewId="0">
      <selection activeCell="H30" sqref="H30"/>
    </sheetView>
  </sheetViews>
  <sheetFormatPr baseColWidth="10" defaultColWidth="11.375" defaultRowHeight="12"/>
  <cols>
    <col min="1" max="1" width="4" style="6" customWidth="1"/>
    <col min="2" max="2" width="16.625" style="6" customWidth="1"/>
    <col min="3" max="3" width="21.625" style="6" customWidth="1"/>
    <col min="4" max="4" width="19.625" style="6" bestFit="1" customWidth="1"/>
    <col min="5" max="5" width="18.875" style="6" bestFit="1" customWidth="1"/>
    <col min="6" max="6" width="14" style="6" bestFit="1" customWidth="1"/>
    <col min="7" max="7" width="14.875" style="6" customWidth="1"/>
    <col min="8" max="8" width="16" style="6" customWidth="1"/>
    <col min="9" max="9" width="20" style="6" customWidth="1"/>
    <col min="10" max="10" width="14.25" style="6" customWidth="1"/>
    <col min="11" max="12" width="4.875" style="6" bestFit="1" customWidth="1"/>
    <col min="13" max="13" width="4.75" style="6" bestFit="1" customWidth="1"/>
    <col min="14" max="14" width="5.75" style="6" customWidth="1"/>
    <col min="15" max="16384" width="11.375" style="6"/>
  </cols>
  <sheetData>
    <row r="1" spans="2:14" ht="48">
      <c r="B1" s="11" t="s">
        <v>41</v>
      </c>
      <c r="C1" s="11" t="s">
        <v>42</v>
      </c>
      <c r="D1" s="9" t="s">
        <v>0</v>
      </c>
      <c r="E1" s="9" t="s">
        <v>1</v>
      </c>
      <c r="F1" s="9" t="s">
        <v>2</v>
      </c>
      <c r="G1" s="16" t="s">
        <v>7</v>
      </c>
      <c r="H1" s="16" t="s">
        <v>8</v>
      </c>
      <c r="I1" s="16" t="s">
        <v>9</v>
      </c>
      <c r="J1" s="16" t="s">
        <v>10</v>
      </c>
      <c r="K1" s="17" t="s">
        <v>3</v>
      </c>
      <c r="L1" s="17" t="s">
        <v>4</v>
      </c>
      <c r="M1" s="17" t="s">
        <v>5</v>
      </c>
      <c r="N1" s="17" t="s">
        <v>11</v>
      </c>
    </row>
    <row r="2" spans="2:14" ht="12" customHeight="1">
      <c r="B2" s="1" t="s">
        <v>15</v>
      </c>
      <c r="C2" s="2" t="s">
        <v>16</v>
      </c>
      <c r="D2" s="10">
        <v>295</v>
      </c>
      <c r="E2" s="10">
        <v>80</v>
      </c>
      <c r="F2" s="12">
        <f>E2/D2</f>
        <v>0.2711864406779661</v>
      </c>
      <c r="G2" s="10">
        <v>28</v>
      </c>
      <c r="H2" s="10">
        <v>50</v>
      </c>
      <c r="I2" s="10">
        <v>2</v>
      </c>
      <c r="J2" s="10">
        <f>SUM(H2:I2)</f>
        <v>52</v>
      </c>
      <c r="K2" s="12">
        <f t="shared" ref="K2:K24" si="0">G2/$E2</f>
        <v>0.35</v>
      </c>
      <c r="L2" s="18">
        <f t="shared" ref="L2:L24" si="1">H2/$E2</f>
        <v>0.625</v>
      </c>
      <c r="M2" s="12">
        <f>I2/$E2</f>
        <v>2.5000000000000001E-2</v>
      </c>
      <c r="N2" s="12">
        <f>J2/$E2+O3</f>
        <v>0.65</v>
      </c>
    </row>
    <row r="3" spans="2:14" ht="12" customHeight="1">
      <c r="B3" s="3"/>
      <c r="C3" s="2" t="s">
        <v>17</v>
      </c>
      <c r="D3" s="10">
        <v>249</v>
      </c>
      <c r="E3" s="10">
        <v>84</v>
      </c>
      <c r="F3" s="12">
        <f t="shared" ref="F3:F26" si="2">E3/D3</f>
        <v>0.33734939759036142</v>
      </c>
      <c r="G3" s="10">
        <v>39</v>
      </c>
      <c r="H3" s="10">
        <v>43</v>
      </c>
      <c r="I3" s="10">
        <v>2</v>
      </c>
      <c r="J3" s="10">
        <f t="shared" ref="J3:J26" si="3">SUM(H3:I3)</f>
        <v>45</v>
      </c>
      <c r="K3" s="12">
        <f t="shared" si="0"/>
        <v>0.4642857142857143</v>
      </c>
      <c r="L3" s="18">
        <f>H3/$E3</f>
        <v>0.51190476190476186</v>
      </c>
      <c r="M3" s="12">
        <f t="shared" ref="M3:M24" si="4">I3/$E3</f>
        <v>2.3809523809523808E-2</v>
      </c>
      <c r="N3" s="12">
        <f t="shared" ref="N3:N26" si="5">J3/$E3+O4</f>
        <v>0.5357142857142857</v>
      </c>
    </row>
    <row r="4" spans="2:14" ht="12" customHeight="1">
      <c r="B4" s="3"/>
      <c r="C4" s="2" t="s">
        <v>18</v>
      </c>
      <c r="D4" s="10">
        <v>386</v>
      </c>
      <c r="E4" s="10">
        <v>127</v>
      </c>
      <c r="F4" s="12">
        <f t="shared" si="2"/>
        <v>0.32901554404145078</v>
      </c>
      <c r="G4" s="10">
        <v>27</v>
      </c>
      <c r="H4" s="10">
        <v>90</v>
      </c>
      <c r="I4" s="10">
        <v>10</v>
      </c>
      <c r="J4" s="10">
        <f t="shared" si="3"/>
        <v>100</v>
      </c>
      <c r="K4" s="12">
        <f t="shared" si="0"/>
        <v>0.2125984251968504</v>
      </c>
      <c r="L4" s="18">
        <f t="shared" si="1"/>
        <v>0.70866141732283461</v>
      </c>
      <c r="M4" s="12">
        <f t="shared" si="4"/>
        <v>7.874015748031496E-2</v>
      </c>
      <c r="N4" s="12">
        <f t="shared" si="5"/>
        <v>0.78740157480314965</v>
      </c>
    </row>
    <row r="5" spans="2:14" ht="12" customHeight="1">
      <c r="B5" s="3"/>
      <c r="C5" s="2" t="s">
        <v>19</v>
      </c>
      <c r="D5" s="10">
        <v>381</v>
      </c>
      <c r="E5" s="10">
        <v>74</v>
      </c>
      <c r="F5" s="12">
        <f t="shared" si="2"/>
        <v>0.1942257217847769</v>
      </c>
      <c r="G5" s="10">
        <v>33</v>
      </c>
      <c r="H5" s="10">
        <v>38</v>
      </c>
      <c r="I5" s="10">
        <v>3</v>
      </c>
      <c r="J5" s="10">
        <f t="shared" si="3"/>
        <v>41</v>
      </c>
      <c r="K5" s="12">
        <f t="shared" si="0"/>
        <v>0.44594594594594594</v>
      </c>
      <c r="L5" s="18">
        <f t="shared" si="1"/>
        <v>0.51351351351351349</v>
      </c>
      <c r="M5" s="12">
        <f t="shared" si="4"/>
        <v>4.0540540540540543E-2</v>
      </c>
      <c r="N5" s="12">
        <f t="shared" si="5"/>
        <v>0.55405405405405406</v>
      </c>
    </row>
    <row r="6" spans="2:14" ht="12" customHeight="1">
      <c r="B6" s="4"/>
      <c r="C6" s="2" t="s">
        <v>20</v>
      </c>
      <c r="D6" s="10">
        <v>347</v>
      </c>
      <c r="E6" s="10">
        <v>138</v>
      </c>
      <c r="F6" s="12">
        <f t="shared" si="2"/>
        <v>0.39769452449567722</v>
      </c>
      <c r="G6" s="10">
        <v>79</v>
      </c>
      <c r="H6" s="10">
        <v>58</v>
      </c>
      <c r="I6" s="10">
        <v>1</v>
      </c>
      <c r="J6" s="10">
        <f t="shared" si="3"/>
        <v>59</v>
      </c>
      <c r="K6" s="19">
        <f t="shared" si="0"/>
        <v>0.57246376811594202</v>
      </c>
      <c r="L6" s="12">
        <f t="shared" si="1"/>
        <v>0.42028985507246375</v>
      </c>
      <c r="M6" s="12">
        <f t="shared" si="4"/>
        <v>7.246376811594203E-3</v>
      </c>
      <c r="N6" s="12">
        <f t="shared" si="5"/>
        <v>0.42753623188405798</v>
      </c>
    </row>
    <row r="7" spans="2:14" ht="12" customHeight="1">
      <c r="B7" s="1" t="s">
        <v>21</v>
      </c>
      <c r="C7" s="2" t="s">
        <v>22</v>
      </c>
      <c r="D7" s="10">
        <v>257</v>
      </c>
      <c r="E7" s="10">
        <v>63</v>
      </c>
      <c r="F7" s="12">
        <f t="shared" si="2"/>
        <v>0.24513618677042801</v>
      </c>
      <c r="G7" s="10">
        <v>31</v>
      </c>
      <c r="H7" s="10">
        <v>26</v>
      </c>
      <c r="I7" s="10">
        <v>6</v>
      </c>
      <c r="J7" s="10">
        <f t="shared" si="3"/>
        <v>32</v>
      </c>
      <c r="K7" s="19">
        <f t="shared" si="0"/>
        <v>0.49206349206349204</v>
      </c>
      <c r="L7" s="12">
        <f t="shared" si="1"/>
        <v>0.41269841269841268</v>
      </c>
      <c r="M7" s="12">
        <f t="shared" si="4"/>
        <v>9.5238095238095233E-2</v>
      </c>
      <c r="N7" s="12">
        <f t="shared" si="5"/>
        <v>0.50793650793650791</v>
      </c>
    </row>
    <row r="8" spans="2:14" ht="12" customHeight="1">
      <c r="B8" s="3"/>
      <c r="C8" s="2" t="s">
        <v>23</v>
      </c>
      <c r="D8" s="10">
        <v>230</v>
      </c>
      <c r="E8" s="10">
        <v>59</v>
      </c>
      <c r="F8" s="12">
        <f t="shared" si="2"/>
        <v>0.2565217391304348</v>
      </c>
      <c r="G8" s="10">
        <v>26</v>
      </c>
      <c r="H8" s="10">
        <v>32</v>
      </c>
      <c r="I8" s="10">
        <v>1</v>
      </c>
      <c r="J8" s="10">
        <f t="shared" si="3"/>
        <v>33</v>
      </c>
      <c r="K8" s="12">
        <f t="shared" si="0"/>
        <v>0.44067796610169491</v>
      </c>
      <c r="L8" s="18">
        <f t="shared" si="1"/>
        <v>0.5423728813559322</v>
      </c>
      <c r="M8" s="12">
        <f t="shared" si="4"/>
        <v>1.6949152542372881E-2</v>
      </c>
      <c r="N8" s="12">
        <f t="shared" si="5"/>
        <v>0.55932203389830504</v>
      </c>
    </row>
    <row r="9" spans="2:14" ht="12" customHeight="1">
      <c r="B9" s="5"/>
      <c r="C9" s="2" t="s">
        <v>24</v>
      </c>
      <c r="D9" s="10">
        <v>82</v>
      </c>
      <c r="E9" s="10">
        <v>19</v>
      </c>
      <c r="F9" s="12">
        <f t="shared" si="2"/>
        <v>0.23170731707317074</v>
      </c>
      <c r="G9" s="10">
        <v>12</v>
      </c>
      <c r="H9" s="10">
        <v>7</v>
      </c>
      <c r="I9" s="10">
        <v>0</v>
      </c>
      <c r="J9" s="10">
        <f t="shared" si="3"/>
        <v>7</v>
      </c>
      <c r="K9" s="19">
        <f t="shared" si="0"/>
        <v>0.63157894736842102</v>
      </c>
      <c r="L9" s="12">
        <f t="shared" si="1"/>
        <v>0.36842105263157893</v>
      </c>
      <c r="M9" s="12">
        <f t="shared" si="4"/>
        <v>0</v>
      </c>
      <c r="N9" s="12">
        <f t="shared" si="5"/>
        <v>0.36842105263157893</v>
      </c>
    </row>
    <row r="10" spans="2:14" ht="12" customHeight="1">
      <c r="B10" s="3"/>
      <c r="C10" s="2" t="s">
        <v>25</v>
      </c>
      <c r="D10" s="10">
        <v>348</v>
      </c>
      <c r="E10" s="10">
        <v>106</v>
      </c>
      <c r="F10" s="12">
        <f t="shared" si="2"/>
        <v>0.3045977011494253</v>
      </c>
      <c r="G10" s="10">
        <v>34</v>
      </c>
      <c r="H10" s="10">
        <v>63</v>
      </c>
      <c r="I10" s="10">
        <v>9</v>
      </c>
      <c r="J10" s="10">
        <f t="shared" si="3"/>
        <v>72</v>
      </c>
      <c r="K10" s="12">
        <f t="shared" si="0"/>
        <v>0.32075471698113206</v>
      </c>
      <c r="L10" s="18">
        <f t="shared" si="1"/>
        <v>0.59433962264150941</v>
      </c>
      <c r="M10" s="12">
        <f t="shared" si="4"/>
        <v>8.4905660377358486E-2</v>
      </c>
      <c r="N10" s="12">
        <f t="shared" si="5"/>
        <v>0.67924528301886788</v>
      </c>
    </row>
    <row r="11" spans="2:14" ht="12" customHeight="1">
      <c r="B11" s="3"/>
      <c r="C11" s="2" t="s">
        <v>26</v>
      </c>
      <c r="D11" s="10">
        <v>110</v>
      </c>
      <c r="E11" s="10">
        <v>18</v>
      </c>
      <c r="F11" s="12">
        <f t="shared" si="2"/>
        <v>0.16363636363636364</v>
      </c>
      <c r="G11" s="10">
        <v>9</v>
      </c>
      <c r="H11" s="10">
        <v>9</v>
      </c>
      <c r="I11" s="10">
        <v>0</v>
      </c>
      <c r="J11" s="10">
        <f t="shared" si="3"/>
        <v>9</v>
      </c>
      <c r="K11" s="19">
        <f t="shared" si="0"/>
        <v>0.5</v>
      </c>
      <c r="L11" s="18">
        <f t="shared" si="1"/>
        <v>0.5</v>
      </c>
      <c r="M11" s="12">
        <f t="shared" si="4"/>
        <v>0</v>
      </c>
      <c r="N11" s="12">
        <f t="shared" si="5"/>
        <v>0.5</v>
      </c>
    </row>
    <row r="12" spans="2:14">
      <c r="B12" s="3"/>
      <c r="C12" s="2" t="s">
        <v>27</v>
      </c>
      <c r="D12" s="10">
        <v>165</v>
      </c>
      <c r="E12" s="10">
        <v>34</v>
      </c>
      <c r="F12" s="12">
        <f t="shared" si="2"/>
        <v>0.20606060606060606</v>
      </c>
      <c r="G12" s="10">
        <v>17</v>
      </c>
      <c r="H12" s="10">
        <v>14</v>
      </c>
      <c r="I12" s="10">
        <v>3</v>
      </c>
      <c r="J12" s="10">
        <f t="shared" si="3"/>
        <v>17</v>
      </c>
      <c r="K12" s="19">
        <f t="shared" si="0"/>
        <v>0.5</v>
      </c>
      <c r="L12" s="12">
        <f t="shared" si="1"/>
        <v>0.41176470588235292</v>
      </c>
      <c r="M12" s="12">
        <f t="shared" si="4"/>
        <v>8.8235294117647065E-2</v>
      </c>
      <c r="N12" s="12">
        <f t="shared" si="5"/>
        <v>0.5</v>
      </c>
    </row>
    <row r="13" spans="2:14" ht="12" customHeight="1">
      <c r="B13" s="3"/>
      <c r="C13" s="2" t="s">
        <v>28</v>
      </c>
      <c r="D13" s="10">
        <v>296</v>
      </c>
      <c r="E13" s="10">
        <v>93</v>
      </c>
      <c r="F13" s="12">
        <f t="shared" si="2"/>
        <v>0.3141891891891892</v>
      </c>
      <c r="G13" s="10">
        <v>51</v>
      </c>
      <c r="H13" s="10">
        <v>40</v>
      </c>
      <c r="I13" s="10">
        <v>2</v>
      </c>
      <c r="J13" s="10">
        <f t="shared" si="3"/>
        <v>42</v>
      </c>
      <c r="K13" s="19">
        <f t="shared" si="0"/>
        <v>0.54838709677419351</v>
      </c>
      <c r="L13" s="12">
        <f t="shared" si="1"/>
        <v>0.43010752688172044</v>
      </c>
      <c r="M13" s="12">
        <f t="shared" si="4"/>
        <v>2.1505376344086023E-2</v>
      </c>
      <c r="N13" s="12">
        <f t="shared" si="5"/>
        <v>0.45161290322580644</v>
      </c>
    </row>
    <row r="14" spans="2:14" ht="12" customHeight="1">
      <c r="B14" s="24" t="s">
        <v>29</v>
      </c>
      <c r="C14" s="2" t="s">
        <v>30</v>
      </c>
      <c r="D14" s="10">
        <v>218</v>
      </c>
      <c r="E14" s="10">
        <v>75</v>
      </c>
      <c r="F14" s="12">
        <f t="shared" si="2"/>
        <v>0.34403669724770641</v>
      </c>
      <c r="G14" s="10">
        <v>30</v>
      </c>
      <c r="H14" s="10">
        <v>45</v>
      </c>
      <c r="I14" s="10">
        <v>0</v>
      </c>
      <c r="J14" s="10">
        <f t="shared" si="3"/>
        <v>45</v>
      </c>
      <c r="K14" s="12">
        <f t="shared" si="0"/>
        <v>0.4</v>
      </c>
      <c r="L14" s="18">
        <f t="shared" si="1"/>
        <v>0.6</v>
      </c>
      <c r="M14" s="12">
        <f t="shared" si="4"/>
        <v>0</v>
      </c>
      <c r="N14" s="12">
        <f t="shared" si="5"/>
        <v>0.6</v>
      </c>
    </row>
    <row r="15" spans="2:14">
      <c r="B15" s="25"/>
      <c r="C15" s="2" t="s">
        <v>31</v>
      </c>
      <c r="D15" s="10">
        <v>80</v>
      </c>
      <c r="E15" s="10">
        <v>19</v>
      </c>
      <c r="F15" s="12">
        <f t="shared" si="2"/>
        <v>0.23749999999999999</v>
      </c>
      <c r="G15" s="10">
        <v>12</v>
      </c>
      <c r="H15" s="10">
        <v>7</v>
      </c>
      <c r="I15" s="10">
        <v>0</v>
      </c>
      <c r="J15" s="10">
        <f t="shared" si="3"/>
        <v>7</v>
      </c>
      <c r="K15" s="19">
        <f t="shared" si="0"/>
        <v>0.63157894736842102</v>
      </c>
      <c r="L15" s="12">
        <f t="shared" si="1"/>
        <v>0.36842105263157893</v>
      </c>
      <c r="M15" s="12">
        <f t="shared" si="4"/>
        <v>0</v>
      </c>
      <c r="N15" s="12">
        <f t="shared" si="5"/>
        <v>0.36842105263157893</v>
      </c>
    </row>
    <row r="16" spans="2:14">
      <c r="B16" s="25"/>
      <c r="C16" s="8" t="s">
        <v>32</v>
      </c>
      <c r="D16" s="10">
        <v>81</v>
      </c>
      <c r="E16" s="10">
        <v>21</v>
      </c>
      <c r="F16" s="12">
        <f t="shared" si="2"/>
        <v>0.25925925925925924</v>
      </c>
      <c r="G16" s="10">
        <v>8</v>
      </c>
      <c r="H16" s="10">
        <v>11</v>
      </c>
      <c r="I16" s="10">
        <v>2</v>
      </c>
      <c r="J16" s="10">
        <f t="shared" si="3"/>
        <v>13</v>
      </c>
      <c r="K16" s="12">
        <f t="shared" si="0"/>
        <v>0.38095238095238093</v>
      </c>
      <c r="L16" s="18">
        <f t="shared" si="1"/>
        <v>0.52380952380952384</v>
      </c>
      <c r="M16" s="12">
        <f t="shared" si="4"/>
        <v>9.5238095238095233E-2</v>
      </c>
      <c r="N16" s="12">
        <f t="shared" si="5"/>
        <v>0.61904761904761907</v>
      </c>
    </row>
    <row r="17" spans="2:14">
      <c r="B17" s="26"/>
      <c r="C17" s="2" t="s">
        <v>33</v>
      </c>
      <c r="D17" s="10">
        <v>376</v>
      </c>
      <c r="E17" s="10">
        <v>115</v>
      </c>
      <c r="F17" s="12">
        <f t="shared" si="2"/>
        <v>0.30585106382978722</v>
      </c>
      <c r="G17" s="10">
        <v>41</v>
      </c>
      <c r="H17" s="10">
        <v>72</v>
      </c>
      <c r="I17" s="10">
        <v>2</v>
      </c>
      <c r="J17" s="10">
        <f t="shared" si="3"/>
        <v>74</v>
      </c>
      <c r="K17" s="12">
        <f t="shared" si="0"/>
        <v>0.35652173913043478</v>
      </c>
      <c r="L17" s="18">
        <f t="shared" si="1"/>
        <v>0.62608695652173918</v>
      </c>
      <c r="M17" s="12">
        <f t="shared" si="4"/>
        <v>1.7391304347826087E-2</v>
      </c>
      <c r="N17" s="12">
        <f t="shared" si="5"/>
        <v>0.64347826086956517</v>
      </c>
    </row>
    <row r="18" spans="2:14" ht="12" customHeight="1">
      <c r="B18" s="1" t="s">
        <v>34</v>
      </c>
      <c r="C18" s="2" t="s">
        <v>35</v>
      </c>
      <c r="D18" s="10">
        <v>309</v>
      </c>
      <c r="E18" s="10">
        <v>97</v>
      </c>
      <c r="F18" s="12">
        <f t="shared" si="2"/>
        <v>0.31391585760517798</v>
      </c>
      <c r="G18" s="10">
        <v>26</v>
      </c>
      <c r="H18" s="10">
        <v>65</v>
      </c>
      <c r="I18" s="10">
        <v>6</v>
      </c>
      <c r="J18" s="10">
        <f t="shared" si="3"/>
        <v>71</v>
      </c>
      <c r="K18" s="12">
        <f t="shared" si="0"/>
        <v>0.26804123711340205</v>
      </c>
      <c r="L18" s="18">
        <f t="shared" si="1"/>
        <v>0.67010309278350511</v>
      </c>
      <c r="M18" s="12">
        <f t="shared" si="4"/>
        <v>6.1855670103092786E-2</v>
      </c>
      <c r="N18" s="12">
        <f t="shared" si="5"/>
        <v>0.73195876288659789</v>
      </c>
    </row>
    <row r="19" spans="2:14" ht="12" customHeight="1">
      <c r="B19" s="3"/>
      <c r="C19" s="2" t="s">
        <v>36</v>
      </c>
      <c r="D19" s="10">
        <v>338</v>
      </c>
      <c r="E19" s="10">
        <v>84</v>
      </c>
      <c r="F19" s="12">
        <f t="shared" si="2"/>
        <v>0.24852071005917159</v>
      </c>
      <c r="G19" s="10">
        <v>25</v>
      </c>
      <c r="H19" s="10">
        <v>54</v>
      </c>
      <c r="I19" s="10">
        <v>5</v>
      </c>
      <c r="J19" s="10">
        <f t="shared" si="3"/>
        <v>59</v>
      </c>
      <c r="K19" s="12">
        <f t="shared" si="0"/>
        <v>0.29761904761904762</v>
      </c>
      <c r="L19" s="18">
        <f t="shared" si="1"/>
        <v>0.6428571428571429</v>
      </c>
      <c r="M19" s="12">
        <f t="shared" si="4"/>
        <v>5.9523809523809521E-2</v>
      </c>
      <c r="N19" s="12">
        <f t="shared" si="5"/>
        <v>0.70238095238095233</v>
      </c>
    </row>
    <row r="20" spans="2:14" ht="12" customHeight="1">
      <c r="B20" s="3"/>
      <c r="C20" s="2" t="s">
        <v>37</v>
      </c>
      <c r="D20" s="10">
        <v>533</v>
      </c>
      <c r="E20" s="10">
        <v>159</v>
      </c>
      <c r="F20" s="12">
        <f t="shared" si="2"/>
        <v>0.29831144465290804</v>
      </c>
      <c r="G20" s="10">
        <v>59</v>
      </c>
      <c r="H20" s="10">
        <v>96</v>
      </c>
      <c r="I20" s="10">
        <v>4</v>
      </c>
      <c r="J20" s="10">
        <f t="shared" si="3"/>
        <v>100</v>
      </c>
      <c r="K20" s="12">
        <f t="shared" si="0"/>
        <v>0.37106918238993708</v>
      </c>
      <c r="L20" s="18">
        <f t="shared" si="1"/>
        <v>0.60377358490566035</v>
      </c>
      <c r="M20" s="12">
        <f t="shared" si="4"/>
        <v>2.5157232704402517E-2</v>
      </c>
      <c r="N20" s="12">
        <f t="shared" si="5"/>
        <v>0.62893081761006286</v>
      </c>
    </row>
    <row r="21" spans="2:14" ht="12" customHeight="1">
      <c r="B21" s="4"/>
      <c r="C21" s="2" t="s">
        <v>38</v>
      </c>
      <c r="D21" s="10">
        <v>361</v>
      </c>
      <c r="E21" s="10">
        <v>126</v>
      </c>
      <c r="F21" s="12">
        <f t="shared" si="2"/>
        <v>0.34903047091412742</v>
      </c>
      <c r="G21" s="10">
        <v>53</v>
      </c>
      <c r="H21" s="10">
        <v>69</v>
      </c>
      <c r="I21" s="10">
        <v>4</v>
      </c>
      <c r="J21" s="10">
        <f t="shared" si="3"/>
        <v>73</v>
      </c>
      <c r="K21" s="12">
        <f t="shared" si="0"/>
        <v>0.42063492063492064</v>
      </c>
      <c r="L21" s="18">
        <f t="shared" si="1"/>
        <v>0.54761904761904767</v>
      </c>
      <c r="M21" s="12">
        <f t="shared" si="4"/>
        <v>3.1746031746031744E-2</v>
      </c>
      <c r="N21" s="12">
        <f t="shared" si="5"/>
        <v>0.57936507936507942</v>
      </c>
    </row>
    <row r="22" spans="2:14">
      <c r="B22" s="22" t="s">
        <v>39</v>
      </c>
      <c r="C22" s="2" t="s">
        <v>12</v>
      </c>
      <c r="D22" s="10">
        <v>396</v>
      </c>
      <c r="E22" s="10">
        <v>67</v>
      </c>
      <c r="F22" s="12">
        <f t="shared" si="2"/>
        <v>0.1691919191919192</v>
      </c>
      <c r="G22" s="10">
        <v>32</v>
      </c>
      <c r="H22" s="10">
        <v>30</v>
      </c>
      <c r="I22" s="10">
        <v>5</v>
      </c>
      <c r="J22" s="10">
        <f t="shared" si="3"/>
        <v>35</v>
      </c>
      <c r="K22" s="19">
        <f t="shared" si="0"/>
        <v>0.47761194029850745</v>
      </c>
      <c r="L22" s="12">
        <f t="shared" si="1"/>
        <v>0.44776119402985076</v>
      </c>
      <c r="M22" s="12">
        <f t="shared" si="4"/>
        <v>7.4626865671641784E-2</v>
      </c>
      <c r="N22" s="12">
        <f t="shared" si="5"/>
        <v>0.52238805970149249</v>
      </c>
    </row>
    <row r="23" spans="2:14" ht="12" customHeight="1">
      <c r="B23" s="23"/>
      <c r="C23" s="2" t="s">
        <v>13</v>
      </c>
      <c r="D23" s="10">
        <v>284</v>
      </c>
      <c r="E23" s="10">
        <v>55</v>
      </c>
      <c r="F23" s="12">
        <f t="shared" si="2"/>
        <v>0.19366197183098591</v>
      </c>
      <c r="G23" s="10">
        <v>30</v>
      </c>
      <c r="H23" s="10">
        <v>22</v>
      </c>
      <c r="I23" s="10">
        <v>3</v>
      </c>
      <c r="J23" s="10">
        <f t="shared" si="3"/>
        <v>25</v>
      </c>
      <c r="K23" s="19">
        <f t="shared" si="0"/>
        <v>0.54545454545454541</v>
      </c>
      <c r="L23" s="12">
        <f t="shared" si="1"/>
        <v>0.4</v>
      </c>
      <c r="M23" s="12">
        <f t="shared" si="4"/>
        <v>5.4545454545454543E-2</v>
      </c>
      <c r="N23" s="12">
        <f t="shared" si="5"/>
        <v>0.45454545454545453</v>
      </c>
    </row>
    <row r="24" spans="2:14">
      <c r="B24" s="20" t="s">
        <v>40</v>
      </c>
      <c r="C24" s="7" t="s">
        <v>14</v>
      </c>
      <c r="D24" s="10">
        <v>403</v>
      </c>
      <c r="E24" s="10">
        <v>140</v>
      </c>
      <c r="F24" s="12">
        <f t="shared" si="2"/>
        <v>0.34739454094292804</v>
      </c>
      <c r="G24" s="10">
        <v>84</v>
      </c>
      <c r="H24" s="10">
        <v>53</v>
      </c>
      <c r="I24" s="10">
        <v>3</v>
      </c>
      <c r="J24" s="10">
        <f t="shared" si="3"/>
        <v>56</v>
      </c>
      <c r="K24" s="19">
        <f t="shared" si="0"/>
        <v>0.6</v>
      </c>
      <c r="L24" s="12">
        <f t="shared" si="1"/>
        <v>0.37857142857142856</v>
      </c>
      <c r="M24" s="12">
        <f t="shared" si="4"/>
        <v>2.1428571428571429E-2</v>
      </c>
      <c r="N24" s="12">
        <f t="shared" si="5"/>
        <v>0.4</v>
      </c>
    </row>
    <row r="25" spans="2:14">
      <c r="B25" s="21"/>
      <c r="C25" s="7"/>
      <c r="D25" s="13"/>
      <c r="E25" s="13"/>
      <c r="F25" s="13"/>
      <c r="G25" s="10"/>
      <c r="H25" s="10"/>
      <c r="I25" s="10"/>
      <c r="J25" s="10"/>
      <c r="K25" s="12"/>
      <c r="L25" s="12"/>
      <c r="M25" s="12"/>
      <c r="N25" s="12"/>
    </row>
    <row r="26" spans="2:14">
      <c r="C26" s="6" t="s">
        <v>6</v>
      </c>
      <c r="D26" s="6">
        <f>SUM(D2:D25)</f>
        <v>6525</v>
      </c>
      <c r="E26" s="6">
        <f>SUM(E2:E25)</f>
        <v>1853</v>
      </c>
      <c r="F26" s="12">
        <f t="shared" si="2"/>
        <v>0.28398467432950192</v>
      </c>
      <c r="G26" s="10">
        <f t="shared" ref="G26:I26" si="6">SUM(G2:G25)</f>
        <v>786</v>
      </c>
      <c r="H26" s="10">
        <f t="shared" si="6"/>
        <v>994</v>
      </c>
      <c r="I26" s="10">
        <f t="shared" si="6"/>
        <v>73</v>
      </c>
      <c r="J26" s="10">
        <f t="shared" si="3"/>
        <v>1067</v>
      </c>
      <c r="K26" s="19">
        <f>G26/$E26</f>
        <v>0.42417701025364274</v>
      </c>
      <c r="L26" s="18">
        <f>H26/$E26</f>
        <v>0.5364274150026983</v>
      </c>
      <c r="M26" s="12">
        <f>I26/$E26</f>
        <v>3.9395574743658929E-2</v>
      </c>
      <c r="N26" s="12">
        <f t="shared" si="5"/>
        <v>0.57582298974635726</v>
      </c>
    </row>
    <row r="28" spans="2:14">
      <c r="D28" s="14"/>
      <c r="E28" s="14"/>
      <c r="F28" s="14"/>
    </row>
    <row r="29" spans="2:14">
      <c r="D29" s="14"/>
      <c r="E29" s="14"/>
      <c r="F29" s="15"/>
    </row>
  </sheetData>
  <mergeCells count="3">
    <mergeCell ref="B24:B25"/>
    <mergeCell ref="B22:B23"/>
    <mergeCell ref="B14:B17"/>
  </mergeCells>
  <phoneticPr fontId="7" type="noConversion"/>
  <pageMargins left="0.70866141732283472" right="0.70866141732283472" top="0.74803149606299213" bottom="0.74803149606299213" header="0.31496062992125984" footer="0.31496062992125984"/>
  <ignoredErrors>
    <ignoredError sqref="F26" formula="1"/>
    <ignoredError sqref="J2:J5 J6:J24" formulaRange="1"/>
    <ignoredError sqref="N2 N3:N26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Tabita Moreno</cp:lastModifiedBy>
  <cp:lastPrinted>2018-06-29T14:41:31Z</cp:lastPrinted>
  <dcterms:created xsi:type="dcterms:W3CDTF">2018-06-22T18:08:57Z</dcterms:created>
  <dcterms:modified xsi:type="dcterms:W3CDTF">2018-07-05T15:13:56Z</dcterms:modified>
</cp:coreProperties>
</file>